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ACF41716-6AA2-4C3C-BDAC-3360BB969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H35" i="1" s="1"/>
  <c r="G6" i="1"/>
  <c r="G35" i="1" s="1"/>
  <c r="E25" i="1"/>
  <c r="E22" i="1"/>
  <c r="E18" i="1"/>
  <c r="E9" i="1"/>
  <c r="E6" i="1"/>
  <c r="E35" i="1" s="1"/>
  <c r="D25" i="1"/>
  <c r="D22" i="1"/>
  <c r="D18" i="1"/>
  <c r="D9" i="1"/>
  <c r="D6" i="1"/>
  <c r="D35" i="1" s="1"/>
  <c r="I31" i="1" l="1"/>
  <c r="I30" i="1" s="1"/>
  <c r="F30" i="1"/>
  <c r="F18" i="1"/>
  <c r="F6" i="1"/>
  <c r="I9" i="1"/>
  <c r="I25" i="1"/>
  <c r="I22" i="1"/>
  <c r="F25" i="1"/>
  <c r="F9" i="1"/>
  <c r="F22" i="1"/>
  <c r="I19" i="1"/>
  <c r="I18" i="1" s="1"/>
  <c r="I6" i="1"/>
  <c r="I35" i="1" s="1"/>
  <c r="F35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<sst xmlns="http://schemas.openxmlformats.org/spreadsheetml/2006/main" count="66" uniqueCount="66">
  <si>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</si>
  <si>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</si>
  <si>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</si>
  <si>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</si>
  <si>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</si>
  <si>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</si>
  <si>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</si>
  <si>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</si>
  <si>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</si>
  <si>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</si>
  <si>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</si>
  <si>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</si>
  <si>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</si>
  <si>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</si>
  <si>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</si>
  <si>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</si>
  <si>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</si>
  <si>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</si>
  <si>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</si>
  <si>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</si>
  <si>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</si>
  <si>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</si>
  <si>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</si>
  <si>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</si>
  <si>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</si>
  <si>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</si>
  <si>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</si>
  <si>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</si>
  <si>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</si>
  <si>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</si>
  <si>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</si>
  <si>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</si>
  <si>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</si>
  <si>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</si>
  <si>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</si>
  <si>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</si>
  <si>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</si>
  <si>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</si>
  <si>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</si>
  <si>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</si>
  <si>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</si>
  <si>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</si>
  <si>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</si>
  <si>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</si>
  <si>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</si>
  <si>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</si>
  <si>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</si>
  <si>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</si>
  <si>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</si>
  <si>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</si>
  <si>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</si>
  <si>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</si>
  <si>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</si>
  <si>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</si>
  <si>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</si>
  <si>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</si>
  <si>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</si>
  <si>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</si>
  <si>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</si>
  <si>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</si>
  <si>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</si>
  <si>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</si>
  <si>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</si>
  <si>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</si>
  <si>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</si>
  <si>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Romita, Gto.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</si>
</sst>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1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7" fillId="0" borderId="0" xfId="8" applyFont="1" applyAlignment="1" applyProtection="1">
      <alignment horizontal="left" vertical="top"/>
      <protection hidden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28575</xdr:rowOff>
    </xdr:from>
    <xdr:to>
      <xdr:col>2</xdr:col>
      <xdr:colOff>1066800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C6D46C-9983-42FA-9F4D-AFB8B267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85750" y="28575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0</xdr:row>
      <xdr:rowOff>0</xdr:rowOff>
    </xdr:from>
    <xdr:to>
      <xdr:col>8</xdr:col>
      <xdr:colOff>147917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D8CE00-03C3-481D-BCF8-B13365F71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0"/>
          <a:ext cx="1024217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39</xdr:row>
      <xdr:rowOff>114300</xdr:rowOff>
    </xdr:from>
    <xdr:to>
      <xdr:col>9</xdr:col>
      <xdr:colOff>247650</xdr:colOff>
      <xdr:row>45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1E1643-FC05-4E17-9230-236D3119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419850"/>
          <a:ext cx="10887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31" zoomScaleNormal="100" zoomScaleSheetLayoutView="90" workbookViewId="0">
      <selection activeCell="C38" sqref="C38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B1" s="20" t="s">
        <v>65</v>
      </c>
      <c r="C1" s="20"/>
      <c r="D1" s="20"/>
      <c r="E1" s="20"/>
      <c r="F1" s="20"/>
      <c r="G1" s="20"/>
      <c r="H1" s="20"/>
      <c r="I1" s="23"/>
    </row>
    <row r="2" spans="1:9" ht="15" customHeight="1" x14ac:dyDescent="0.2">
      <c r="B2" s="24" t="s">
        <v>64</v>
      </c>
      <c r="C2" s="25"/>
      <c r="D2" s="20" t="s">
        <v>32</v>
      </c>
      <c r="E2" s="20"/>
      <c r="F2" s="20"/>
      <c r="G2" s="20"/>
      <c r="H2" s="20"/>
      <c r="I2" s="21" t="s">
        <v>30</v>
      </c>
    </row>
    <row r="3" spans="1:9" ht="24.95" customHeight="1" x14ac:dyDescent="0.2">
      <c r="B3" s="26"/>
      <c r="C3" s="27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2"/>
    </row>
    <row r="4" spans="1:9" x14ac:dyDescent="0.2">
      <c r="B4" s="28"/>
      <c r="C4" s="29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4">
        <v>0</v>
      </c>
      <c r="B6" s="12" t="s">
        <v>0</v>
      </c>
      <c r="C6" s="8"/>
      <c r="D6" s="15">
        <f>SUM(D7:D8)</f>
        <v>2514690.9700000002</v>
      </c>
      <c r="E6" s="15">
        <f>SUM(E7:E8)</f>
        <v>9387809.0299999993</v>
      </c>
      <c r="F6" s="15">
        <f t="shared" ref="F6:I6" si="0">SUM(F7:F8)</f>
        <v>11902500</v>
      </c>
      <c r="G6" s="15">
        <f t="shared" si="0"/>
        <v>8926875</v>
      </c>
      <c r="H6" s="15">
        <f t="shared" si="0"/>
        <v>5951250</v>
      </c>
      <c r="I6" s="15">
        <f t="shared" si="0"/>
        <v>2975625</v>
      </c>
    </row>
    <row r="7" spans="1:9" x14ac:dyDescent="0.2">
      <c r="A7" s="14" t="s">
        <v>41</v>
      </c>
      <c r="B7" s="6"/>
      <c r="C7" s="3" t="s">
        <v>1</v>
      </c>
      <c r="D7" s="16">
        <v>0</v>
      </c>
      <c r="E7" s="16">
        <v>0</v>
      </c>
      <c r="F7" s="16">
        <f>D7+E7</f>
        <v>0</v>
      </c>
      <c r="G7" s="16">
        <v>0</v>
      </c>
      <c r="H7" s="16">
        <v>0</v>
      </c>
      <c r="I7" s="16">
        <f>F7-G7</f>
        <v>0</v>
      </c>
    </row>
    <row r="8" spans="1:9" x14ac:dyDescent="0.2">
      <c r="A8" s="14" t="s">
        <v>42</v>
      </c>
      <c r="B8" s="6"/>
      <c r="C8" s="3" t="s">
        <v>2</v>
      </c>
      <c r="D8" s="16">
        <v>2514690.9700000002</v>
      </c>
      <c r="E8" s="16">
        <v>9387809.0299999993</v>
      </c>
      <c r="F8" s="16">
        <f>D8+E8</f>
        <v>11902500</v>
      </c>
      <c r="G8" s="16">
        <v>8926875</v>
      </c>
      <c r="H8" s="16">
        <v>5951250</v>
      </c>
      <c r="I8" s="16">
        <f>F8-G8</f>
        <v>2975625</v>
      </c>
    </row>
    <row r="9" spans="1:9" x14ac:dyDescent="0.2">
      <c r="A9" s="14">
        <v>0</v>
      </c>
      <c r="B9" s="12" t="s">
        <v>3</v>
      </c>
      <c r="C9" s="8"/>
      <c r="D9" s="15">
        <f>SUM(D10:D17)</f>
        <v>160202191.78000003</v>
      </c>
      <c r="E9" s="15">
        <f>SUM(E10:E17)</f>
        <v>13325759.899999995</v>
      </c>
      <c r="F9" s="15">
        <f t="shared" ref="F9:I9" si="1">SUM(F10:F17)</f>
        <v>173527951.68000001</v>
      </c>
      <c r="G9" s="15">
        <f t="shared" si="1"/>
        <v>97093723.649999991</v>
      </c>
      <c r="H9" s="15">
        <f t="shared" si="1"/>
        <v>90384074.900000006</v>
      </c>
      <c r="I9" s="15">
        <f t="shared" si="1"/>
        <v>76434228.030000001</v>
      </c>
    </row>
    <row r="10" spans="1:9" x14ac:dyDescent="0.2">
      <c r="A10" s="14" t="s">
        <v>43</v>
      </c>
      <c r="B10" s="6"/>
      <c r="C10" s="3" t="s">
        <v>4</v>
      </c>
      <c r="D10" s="16">
        <v>158508596.18000001</v>
      </c>
      <c r="E10" s="16">
        <v>-23490629.18</v>
      </c>
      <c r="F10" s="16">
        <f t="shared" ref="F10:F17" si="2">D10+E10</f>
        <v>135017967</v>
      </c>
      <c r="G10" s="16">
        <v>69828490.069999993</v>
      </c>
      <c r="H10" s="16">
        <v>65589979.600000001</v>
      </c>
      <c r="I10" s="16">
        <f t="shared" ref="I10:I17" si="3">F10-G10</f>
        <v>65189476.930000007</v>
      </c>
    </row>
    <row r="11" spans="1:9" x14ac:dyDescent="0.2">
      <c r="A11" s="14" t="s">
        <v>44</v>
      </c>
      <c r="B11" s="6"/>
      <c r="C11" s="3" t="s">
        <v>5</v>
      </c>
      <c r="D11" s="16">
        <v>0</v>
      </c>
      <c r="E11" s="16">
        <v>0</v>
      </c>
      <c r="F11" s="16">
        <f t="shared" si="2"/>
        <v>0</v>
      </c>
      <c r="G11" s="16">
        <v>0</v>
      </c>
      <c r="H11" s="16">
        <v>0</v>
      </c>
      <c r="I11" s="16">
        <f t="shared" si="3"/>
        <v>0</v>
      </c>
    </row>
    <row r="12" spans="1:9" x14ac:dyDescent="0.2">
      <c r="A12" s="14" t="s">
        <v>45</v>
      </c>
      <c r="B12" s="6"/>
      <c r="C12" s="3" t="s">
        <v>6</v>
      </c>
      <c r="D12" s="16">
        <v>304046.05</v>
      </c>
      <c r="E12" s="16">
        <v>895953.95</v>
      </c>
      <c r="F12" s="16">
        <f t="shared" si="2"/>
        <v>1200000</v>
      </c>
      <c r="G12" s="16">
        <v>4277331.63</v>
      </c>
      <c r="H12" s="16">
        <v>4277331.63</v>
      </c>
      <c r="I12" s="16">
        <f t="shared" si="3"/>
        <v>-3077331.63</v>
      </c>
    </row>
    <row r="13" spans="1:9" x14ac:dyDescent="0.2">
      <c r="A13" s="14" t="s">
        <v>46</v>
      </c>
      <c r="B13" s="6"/>
      <c r="C13" s="3" t="s">
        <v>7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">
      <c r="A14" s="14" t="s">
        <v>47</v>
      </c>
      <c r="B14" s="6"/>
      <c r="C14" s="3" t="s">
        <v>8</v>
      </c>
      <c r="D14" s="16">
        <v>1389549.55</v>
      </c>
      <c r="E14" s="16">
        <v>-552633.92000000004</v>
      </c>
      <c r="F14" s="16">
        <f t="shared" si="2"/>
        <v>836915.63</v>
      </c>
      <c r="G14" s="16">
        <v>568356.17000000004</v>
      </c>
      <c r="H14" s="16">
        <v>568356.17000000004</v>
      </c>
      <c r="I14" s="16">
        <f t="shared" si="3"/>
        <v>268559.45999999996</v>
      </c>
    </row>
    <row r="15" spans="1:9" x14ac:dyDescent="0.2">
      <c r="A15" s="14" t="s">
        <v>48</v>
      </c>
      <c r="B15" s="6"/>
      <c r="C15" s="3" t="s">
        <v>9</v>
      </c>
      <c r="D15" s="16">
        <v>0</v>
      </c>
      <c r="E15" s="16">
        <v>0</v>
      </c>
      <c r="F15" s="16">
        <f t="shared" si="2"/>
        <v>0</v>
      </c>
      <c r="G15" s="16">
        <v>0</v>
      </c>
      <c r="H15" s="16">
        <v>0</v>
      </c>
      <c r="I15" s="16">
        <f t="shared" si="3"/>
        <v>0</v>
      </c>
    </row>
    <row r="16" spans="1:9" x14ac:dyDescent="0.2">
      <c r="A16" s="14" t="s">
        <v>49</v>
      </c>
      <c r="B16" s="6"/>
      <c r="C16" s="3" t="s">
        <v>10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x14ac:dyDescent="0.2">
      <c r="A17" s="14" t="s">
        <v>50</v>
      </c>
      <c r="B17" s="6"/>
      <c r="C17" s="3" t="s">
        <v>11</v>
      </c>
      <c r="D17" s="16">
        <v>0</v>
      </c>
      <c r="E17" s="16">
        <v>36473069.049999997</v>
      </c>
      <c r="F17" s="16">
        <f t="shared" si="2"/>
        <v>36473069.049999997</v>
      </c>
      <c r="G17" s="16">
        <v>22419545.780000001</v>
      </c>
      <c r="H17" s="16">
        <v>19948407.5</v>
      </c>
      <c r="I17" s="16">
        <f t="shared" si="3"/>
        <v>14053523.269999996</v>
      </c>
    </row>
    <row r="18" spans="1:9" x14ac:dyDescent="0.2">
      <c r="A18" s="14">
        <v>0</v>
      </c>
      <c r="B18" s="12" t="s">
        <v>12</v>
      </c>
      <c r="C18" s="8"/>
      <c r="D18" s="15">
        <f>SUM(D19:D21)</f>
        <v>31257245.390000001</v>
      </c>
      <c r="E18" s="15">
        <f>SUM(E19:E21)</f>
        <v>9685697.9299999997</v>
      </c>
      <c r="F18" s="15">
        <f t="shared" ref="F18:I18" si="4">SUM(F19:F21)</f>
        <v>40942943.32</v>
      </c>
      <c r="G18" s="15">
        <f t="shared" si="4"/>
        <v>31998590.379999999</v>
      </c>
      <c r="H18" s="15">
        <f t="shared" si="4"/>
        <v>25781436.18</v>
      </c>
      <c r="I18" s="15">
        <f t="shared" si="4"/>
        <v>8944352.9400000051</v>
      </c>
    </row>
    <row r="19" spans="1:9" x14ac:dyDescent="0.2">
      <c r="A19" s="14" t="s">
        <v>51</v>
      </c>
      <c r="B19" s="6"/>
      <c r="C19" s="3" t="s">
        <v>13</v>
      </c>
      <c r="D19" s="16">
        <v>30068770.66</v>
      </c>
      <c r="E19" s="16">
        <v>10025626.93</v>
      </c>
      <c r="F19" s="16">
        <f t="shared" ref="F19:F21" si="5">D19+E19</f>
        <v>40094397.590000004</v>
      </c>
      <c r="G19" s="16">
        <v>31427333.989999998</v>
      </c>
      <c r="H19" s="16">
        <v>25210179.789999999</v>
      </c>
      <c r="I19" s="16">
        <f t="shared" ref="I19:I21" si="6">F19-G19</f>
        <v>8667063.6000000052</v>
      </c>
    </row>
    <row r="20" spans="1:9" x14ac:dyDescent="0.2">
      <c r="A20" s="14" t="s">
        <v>52</v>
      </c>
      <c r="B20" s="6"/>
      <c r="C20" s="3" t="s">
        <v>14</v>
      </c>
      <c r="D20" s="16">
        <v>1188474.73</v>
      </c>
      <c r="E20" s="16">
        <v>-339929</v>
      </c>
      <c r="F20" s="16">
        <f t="shared" si="5"/>
        <v>848545.73</v>
      </c>
      <c r="G20" s="16">
        <v>571256.39</v>
      </c>
      <c r="H20" s="16">
        <v>571256.39</v>
      </c>
      <c r="I20" s="16">
        <f t="shared" si="6"/>
        <v>277289.33999999997</v>
      </c>
    </row>
    <row r="21" spans="1:9" x14ac:dyDescent="0.2">
      <c r="A21" s="14" t="s">
        <v>53</v>
      </c>
      <c r="B21" s="6"/>
      <c r="C21" s="3" t="s">
        <v>15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6"/>
        <v>0</v>
      </c>
    </row>
    <row r="22" spans="1:9" x14ac:dyDescent="0.2">
      <c r="A22" s="14">
        <v>0</v>
      </c>
      <c r="B22" s="12" t="s">
        <v>16</v>
      </c>
      <c r="C22" s="8"/>
      <c r="D22" s="15">
        <f>SUM(D23:D24)</f>
        <v>0</v>
      </c>
      <c r="E22" s="15">
        <f>SUM(E23:E24)</f>
        <v>0</v>
      </c>
      <c r="F22" s="15">
        <f t="shared" ref="F22:I22" si="7">SUM(F23:F24)</f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</row>
    <row r="23" spans="1:9" x14ac:dyDescent="0.2">
      <c r="A23" s="14" t="s">
        <v>54</v>
      </c>
      <c r="B23" s="6"/>
      <c r="C23" s="3" t="s">
        <v>17</v>
      </c>
      <c r="D23" s="16">
        <v>0</v>
      </c>
      <c r="E23" s="16">
        <v>0</v>
      </c>
      <c r="F23" s="16">
        <f t="shared" ref="F23:F24" si="8">D23+E23</f>
        <v>0</v>
      </c>
      <c r="G23" s="16">
        <v>0</v>
      </c>
      <c r="H23" s="16">
        <v>0</v>
      </c>
      <c r="I23" s="16">
        <f t="shared" ref="I23:I24" si="9">F23-G23</f>
        <v>0</v>
      </c>
    </row>
    <row r="24" spans="1:9" x14ac:dyDescent="0.2">
      <c r="A24" s="14" t="s">
        <v>55</v>
      </c>
      <c r="B24" s="6"/>
      <c r="C24" s="3" t="s">
        <v>18</v>
      </c>
      <c r="D24" s="16">
        <v>0</v>
      </c>
      <c r="E24" s="16">
        <v>0</v>
      </c>
      <c r="F24" s="16">
        <f t="shared" si="8"/>
        <v>0</v>
      </c>
      <c r="G24" s="16">
        <v>0</v>
      </c>
      <c r="H24" s="16">
        <v>0</v>
      </c>
      <c r="I24" s="16">
        <f t="shared" si="9"/>
        <v>0</v>
      </c>
    </row>
    <row r="25" spans="1:9" x14ac:dyDescent="0.2">
      <c r="A25" s="14">
        <v>0</v>
      </c>
      <c r="B25" s="12" t="s">
        <v>19</v>
      </c>
      <c r="C25" s="8"/>
      <c r="D25" s="15">
        <f>SUM(D26:D29)</f>
        <v>0</v>
      </c>
      <c r="E25" s="15">
        <f>SUM(E26:E29)</f>
        <v>0</v>
      </c>
      <c r="F25" s="15">
        <f t="shared" ref="F25:I25" si="10">SUM(F26:F29)</f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</row>
    <row r="26" spans="1:9" x14ac:dyDescent="0.2">
      <c r="A26" s="14" t="s">
        <v>56</v>
      </c>
      <c r="B26" s="6"/>
      <c r="C26" s="3" t="s">
        <v>20</v>
      </c>
      <c r="D26" s="16">
        <v>0</v>
      </c>
      <c r="E26" s="16">
        <v>0</v>
      </c>
      <c r="F26" s="16">
        <f t="shared" ref="F26:F29" si="11">D26+E26</f>
        <v>0</v>
      </c>
      <c r="G26" s="16">
        <v>0</v>
      </c>
      <c r="H26" s="16">
        <v>0</v>
      </c>
      <c r="I26" s="16">
        <f t="shared" ref="I26:I29" si="12">F26-G26</f>
        <v>0</v>
      </c>
    </row>
    <row r="27" spans="1:9" x14ac:dyDescent="0.2">
      <c r="A27" s="14" t="s">
        <v>57</v>
      </c>
      <c r="B27" s="6"/>
      <c r="C27" s="3" t="s">
        <v>21</v>
      </c>
      <c r="D27" s="16">
        <v>0</v>
      </c>
      <c r="E27" s="16">
        <v>0</v>
      </c>
      <c r="F27" s="16">
        <f t="shared" si="11"/>
        <v>0</v>
      </c>
      <c r="G27" s="16">
        <v>0</v>
      </c>
      <c r="H27" s="16">
        <v>0</v>
      </c>
      <c r="I27" s="16">
        <f t="shared" si="12"/>
        <v>0</v>
      </c>
    </row>
    <row r="28" spans="1:9" x14ac:dyDescent="0.2">
      <c r="A28" s="14" t="s">
        <v>58</v>
      </c>
      <c r="B28" s="6"/>
      <c r="C28" s="3" t="s">
        <v>22</v>
      </c>
      <c r="D28" s="16">
        <v>0</v>
      </c>
      <c r="E28" s="16">
        <v>0</v>
      </c>
      <c r="F28" s="16">
        <f t="shared" si="11"/>
        <v>0</v>
      </c>
      <c r="G28" s="16">
        <v>0</v>
      </c>
      <c r="H28" s="16">
        <v>0</v>
      </c>
      <c r="I28" s="16">
        <f t="shared" si="12"/>
        <v>0</v>
      </c>
    </row>
    <row r="29" spans="1:9" x14ac:dyDescent="0.2">
      <c r="A29" s="14" t="s">
        <v>59</v>
      </c>
      <c r="B29" s="6"/>
      <c r="C29" s="3" t="s">
        <v>23</v>
      </c>
      <c r="D29" s="16">
        <v>0</v>
      </c>
      <c r="E29" s="16">
        <v>0</v>
      </c>
      <c r="F29" s="16">
        <f t="shared" si="11"/>
        <v>0</v>
      </c>
      <c r="G29" s="16">
        <v>0</v>
      </c>
      <c r="H29" s="16">
        <v>0</v>
      </c>
      <c r="I29" s="16">
        <f t="shared" si="12"/>
        <v>0</v>
      </c>
    </row>
    <row r="30" spans="1:9" x14ac:dyDescent="0.2">
      <c r="A30" s="14">
        <v>0</v>
      </c>
      <c r="B30" s="12" t="s">
        <v>37</v>
      </c>
      <c r="C30" s="8"/>
      <c r="D30" s="15">
        <f>SUM(D31)</f>
        <v>0</v>
      </c>
      <c r="E30" s="15">
        <f t="shared" ref="E30:I30" si="13">SUM(E31)</f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0</v>
      </c>
    </row>
    <row r="31" spans="1:9" x14ac:dyDescent="0.2">
      <c r="A31" s="14" t="s">
        <v>60</v>
      </c>
      <c r="B31" s="6"/>
      <c r="C31" s="3" t="s">
        <v>24</v>
      </c>
      <c r="D31" s="16">
        <v>0</v>
      </c>
      <c r="E31" s="16">
        <v>0</v>
      </c>
      <c r="F31" s="16">
        <f t="shared" ref="F31:F34" si="14">D31+E31</f>
        <v>0</v>
      </c>
      <c r="G31" s="16">
        <v>0</v>
      </c>
      <c r="H31" s="16">
        <v>0</v>
      </c>
      <c r="I31" s="16">
        <f t="shared" ref="I31:I34" si="15">F31-G31</f>
        <v>0</v>
      </c>
    </row>
    <row r="32" spans="1:9" x14ac:dyDescent="0.2">
      <c r="A32" s="14" t="s">
        <v>61</v>
      </c>
      <c r="B32" s="8" t="s">
        <v>38</v>
      </c>
      <c r="C32" s="3"/>
      <c r="D32" s="15">
        <v>0</v>
      </c>
      <c r="E32" s="15">
        <v>0</v>
      </c>
      <c r="F32" s="15">
        <f t="shared" si="14"/>
        <v>0</v>
      </c>
      <c r="G32" s="15">
        <v>0</v>
      </c>
      <c r="H32" s="15">
        <v>0</v>
      </c>
      <c r="I32" s="15">
        <f t="shared" si="15"/>
        <v>0</v>
      </c>
    </row>
    <row r="33" spans="1:9" x14ac:dyDescent="0.2">
      <c r="A33" s="14" t="s">
        <v>62</v>
      </c>
      <c r="B33" s="8" t="s">
        <v>39</v>
      </c>
      <c r="C33" s="3"/>
      <c r="D33" s="15">
        <v>0</v>
      </c>
      <c r="E33" s="15">
        <v>0</v>
      </c>
      <c r="F33" s="15">
        <f t="shared" si="14"/>
        <v>0</v>
      </c>
      <c r="G33" s="15">
        <v>0</v>
      </c>
      <c r="H33" s="15">
        <v>0</v>
      </c>
      <c r="I33" s="15">
        <f t="shared" si="15"/>
        <v>0</v>
      </c>
    </row>
    <row r="34" spans="1:9" x14ac:dyDescent="0.2">
      <c r="A34" s="14" t="s">
        <v>63</v>
      </c>
      <c r="B34" s="8" t="s">
        <v>40</v>
      </c>
      <c r="C34" s="3"/>
      <c r="D34" s="15">
        <v>0</v>
      </c>
      <c r="E34" s="15">
        <v>0</v>
      </c>
      <c r="F34" s="15">
        <f t="shared" si="14"/>
        <v>0</v>
      </c>
      <c r="G34" s="15">
        <v>0</v>
      </c>
      <c r="H34" s="15">
        <v>0</v>
      </c>
      <c r="I34" s="15">
        <f t="shared" si="15"/>
        <v>0</v>
      </c>
    </row>
    <row r="35" spans="1:9" ht="13.5" customHeight="1" x14ac:dyDescent="0.25">
      <c r="B35" s="18" t="s">
        <v>31</v>
      </c>
      <c r="C35" s="19"/>
      <c r="D35" s="17">
        <f>SUM(D6+D9+D18+D22+D25+D30+D32+D33+D34)</f>
        <v>193974128.14000005</v>
      </c>
      <c r="E35" s="17">
        <f t="shared" ref="E35:I35" si="16">SUM(E6+E9+E18+E22+E25+E30+E32+E33+E34)</f>
        <v>32399266.859999992</v>
      </c>
      <c r="F35" s="17">
        <f t="shared" si="16"/>
        <v>226373395</v>
      </c>
      <c r="G35" s="17">
        <f t="shared" si="16"/>
        <v>138019189.03</v>
      </c>
      <c r="H35" s="17">
        <f t="shared" si="16"/>
        <v>122116761.08000001</v>
      </c>
      <c r="I35" s="17">
        <f t="shared" si="16"/>
        <v>88354205.969999999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2017-03-30T22:19:49Z</cp:lastPrinted>
  <dcterms:created xsi:type="dcterms:W3CDTF">2012-12-11T21:13:37Z</dcterms:created>
  <dcterms:modified xsi:type="dcterms:W3CDTF">2022-11-04T18:12:08Z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